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360" windowHeight="8850" activeTab="0"/>
  </bookViews>
  <sheets>
    <sheet name="TR Kablo" sheetId="1" r:id="rId1"/>
  </sheets>
  <definedNames/>
  <calcPr fullCalcOnLoad="1"/>
</workbook>
</file>

<file path=xl/sharedStrings.xml><?xml version="1.0" encoding="utf-8"?>
<sst xmlns="http://schemas.openxmlformats.org/spreadsheetml/2006/main" count="85" uniqueCount="65">
  <si>
    <t xml:space="preserve">TRAFOLARDA  KULLANILACAK TECHİZAT SEÇİM TABLOSU  </t>
  </si>
  <si>
    <t>OG DEĞERLERİ</t>
  </si>
  <si>
    <t>AG DEĞERLERİ</t>
  </si>
  <si>
    <t>OG SİGORTA</t>
  </si>
  <si>
    <t>TR - PANO BAĞLANTISI</t>
  </si>
  <si>
    <t>KABLO</t>
  </si>
  <si>
    <t>(kV)</t>
  </si>
  <si>
    <t>3 x 100</t>
  </si>
  <si>
    <t>3 x 160</t>
  </si>
  <si>
    <t>(125 - 160)</t>
  </si>
  <si>
    <t>3 x 250</t>
  </si>
  <si>
    <t>(200 - 250)</t>
  </si>
  <si>
    <t>3 x 400</t>
  </si>
  <si>
    <t>(300 - 400)</t>
  </si>
  <si>
    <t>3 x 600</t>
  </si>
  <si>
    <t>(480 - 600)</t>
  </si>
  <si>
    <t>3 x 800</t>
  </si>
  <si>
    <t>(700 - 800)</t>
  </si>
  <si>
    <t>3 x 1000</t>
  </si>
  <si>
    <t xml:space="preserve"> --</t>
  </si>
  <si>
    <t>(800 - 1000)</t>
  </si>
  <si>
    <t>3 x 1400</t>
  </si>
  <si>
    <t>(1000 - 1400)</t>
  </si>
  <si>
    <t>3 x 1600</t>
  </si>
  <si>
    <t>(1400 - 1600)</t>
  </si>
  <si>
    <t>3 x 2150</t>
  </si>
  <si>
    <t>(1600 - 2150)</t>
  </si>
  <si>
    <t>3 x 2500</t>
  </si>
  <si>
    <t>3 x 3200</t>
  </si>
  <si>
    <t xml:space="preserve"> </t>
  </si>
  <si>
    <t>CU</t>
  </si>
  <si>
    <t>AL</t>
  </si>
  <si>
    <t>40 x 3</t>
  </si>
  <si>
    <t>40 x 5</t>
  </si>
  <si>
    <t>40 x 10</t>
  </si>
  <si>
    <t>50 x 10</t>
  </si>
  <si>
    <t xml:space="preserve"> 60 x 10</t>
  </si>
  <si>
    <t>80 x 10</t>
  </si>
  <si>
    <t>100 x 10</t>
  </si>
  <si>
    <t>2(80 x 10)</t>
  </si>
  <si>
    <t>2(100 x 10)</t>
  </si>
  <si>
    <t>60 x 10</t>
  </si>
  <si>
    <t xml:space="preserve"> 80 x 10</t>
  </si>
  <si>
    <t>2(100 x 15)</t>
  </si>
  <si>
    <t>30 x 3</t>
  </si>
  <si>
    <t>50 x 5</t>
  </si>
  <si>
    <t>40x 5</t>
  </si>
  <si>
    <t>(2150 - 2500)</t>
  </si>
  <si>
    <t>(2500 - 3200)</t>
  </si>
  <si>
    <r>
      <t xml:space="preserve">TR             In              </t>
    </r>
    <r>
      <rPr>
        <sz val="8"/>
        <rFont val="Arial"/>
        <family val="2"/>
      </rPr>
      <t>(A)</t>
    </r>
    <r>
      <rPr>
        <sz val="10"/>
        <rFont val="Arial"/>
        <family val="2"/>
      </rPr>
      <t xml:space="preserve">      </t>
    </r>
  </si>
  <si>
    <r>
      <t>(mm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</si>
  <si>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3 x 25 + 16</t>
  </si>
  <si>
    <t>3 x 50 + 25</t>
  </si>
  <si>
    <t>2 (3 x 25 + 16)</t>
  </si>
  <si>
    <t>3 x 95 + 50</t>
  </si>
  <si>
    <t>2 (3 x 50 + 25)</t>
  </si>
  <si>
    <t>3 x 150 + 70</t>
  </si>
  <si>
    <t>2 (3 x 70 + 35)</t>
  </si>
  <si>
    <t>2 ( 3 x 150)</t>
  </si>
  <si>
    <r>
      <t xml:space="preserve">BARA </t>
    </r>
    <r>
      <rPr>
        <sz val="8"/>
        <rFont val="Arial"/>
        <family val="2"/>
      </rPr>
      <t>(mm)</t>
    </r>
  </si>
  <si>
    <r>
      <t xml:space="preserve">TR  In  </t>
    </r>
    <r>
      <rPr>
        <sz val="9"/>
        <rFont val="Times New Roman"/>
        <family val="1"/>
      </rPr>
      <t>(A)</t>
    </r>
  </si>
  <si>
    <r>
      <t xml:space="preserve">TERMİK               MANYETİK                                 ŞALTER                         </t>
    </r>
    <r>
      <rPr>
        <sz val="8"/>
        <rFont val="Times New Roman"/>
        <family val="1"/>
      </rPr>
      <t>(A)</t>
    </r>
  </si>
  <si>
    <r>
      <t>St. GRUP</t>
    </r>
    <r>
      <rPr>
        <sz val="10"/>
        <rFont val="Arial"/>
        <family val="2"/>
      </rPr>
      <t xml:space="preserve">          Qc              </t>
    </r>
    <r>
      <rPr>
        <sz val="8"/>
        <rFont val="Arial"/>
        <family val="2"/>
      </rPr>
      <t xml:space="preserve">(kVAr)                                    </t>
    </r>
  </si>
  <si>
    <t>TR                     GÜCÜ              (kVA)</t>
  </si>
  <si>
    <r>
      <t xml:space="preserve">TABLO : </t>
    </r>
    <r>
      <rPr>
        <sz val="10"/>
        <color indexed="9"/>
        <rFont val="Arial"/>
        <family val="2"/>
      </rPr>
      <t>..</t>
    </r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</si>
</sst>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"/>
    <numFmt numFmtId="181" formatCode="d\-mmm\-yy"/>
    <numFmt numFmtId="182" formatCode="d\-mmm"/>
    <numFmt numFmtId="183" formatCode="m/d/yy\ h:mm"/>
    <numFmt numFmtId="184" formatCode="d/m/yy"/>
    <numFmt numFmtId="185" formatCode="d/m/yy\ h:mm"/>
    <numFmt numFmtId="186" formatCode="0.0"/>
    <numFmt numFmtId="187" formatCode="0.000"/>
    <numFmt numFmtId="188" formatCode="0.0000"/>
    <numFmt numFmtId="189" formatCode="#,##0&quot;$&quot;_);\(#,##0&quot;$&quot;\)"/>
    <numFmt numFmtId="190" formatCode="#,##0&quot;$&quot;_);[Red]\(#,##0&quot;$&quot;\)"/>
    <numFmt numFmtId="191" formatCode="#,##0.00&quot;$&quot;_);\(#,##0.00&quot;$&quot;\)"/>
    <numFmt numFmtId="192" formatCode="#,##0.00&quot;$&quot;_);[Red]\(#,##0.00&quot;$&quot;\)"/>
    <numFmt numFmtId="193" formatCode="mmm\-yy"/>
    <numFmt numFmtId="194" formatCode="0.00000"/>
    <numFmt numFmtId="195" formatCode="&quot;TABLO : &quot;General"/>
  </numFmts>
  <fonts count="50">
    <font>
      <sz val="12"/>
      <name val="Times New Roman Tur"/>
      <family val="0"/>
    </font>
    <font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Times New Roman Tur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3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10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5" fillId="0" borderId="12" xfId="50" applyNumberFormat="1" applyFont="1" applyBorder="1" applyAlignment="1">
      <alignment horizontal="center" vertical="center"/>
      <protection/>
    </xf>
    <xf numFmtId="0" fontId="5" fillId="0" borderId="13" xfId="50" applyNumberFormat="1" applyFont="1" applyBorder="1" applyAlignment="1">
      <alignment horizontal="center" vertical="center"/>
      <protection/>
    </xf>
    <xf numFmtId="0" fontId="5" fillId="0" borderId="14" xfId="50" applyNumberFormat="1" applyFont="1" applyBorder="1" applyAlignment="1">
      <alignment horizontal="center" vertical="center"/>
      <protection/>
    </xf>
    <xf numFmtId="0" fontId="6" fillId="0" borderId="0" xfId="50" applyFont="1" applyAlignment="1">
      <alignment vertical="center"/>
      <protection/>
    </xf>
    <xf numFmtId="0" fontId="5" fillId="0" borderId="10" xfId="50" applyNumberFormat="1" applyFont="1" applyBorder="1" applyAlignment="1">
      <alignment horizontal="center" vertical="center"/>
      <protection/>
    </xf>
    <xf numFmtId="0" fontId="5" fillId="0" borderId="0" xfId="50" applyFont="1" applyAlignment="1">
      <alignment horizontal="center" vertical="center"/>
      <protection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50" applyNumberFormat="1" applyFont="1" applyBorder="1" applyAlignment="1">
      <alignment horizontal="center" vertical="center"/>
      <protection/>
    </xf>
    <xf numFmtId="0" fontId="5" fillId="0" borderId="18" xfId="50" applyNumberFormat="1" applyFont="1" applyBorder="1" applyAlignment="1">
      <alignment horizontal="center" vertical="center"/>
      <protection/>
    </xf>
    <xf numFmtId="0" fontId="5" fillId="0" borderId="19" xfId="50" applyNumberFormat="1" applyFont="1" applyBorder="1" applyAlignment="1">
      <alignment horizontal="center" vertical="center"/>
      <protection/>
    </xf>
    <xf numFmtId="0" fontId="5" fillId="0" borderId="20" xfId="50" applyNumberFormat="1" applyFont="1" applyBorder="1" applyAlignment="1">
      <alignment horizontal="center" vertical="center"/>
      <protection/>
    </xf>
    <xf numFmtId="2" fontId="5" fillId="0" borderId="20" xfId="50" applyNumberFormat="1" applyFont="1" applyBorder="1" applyAlignment="1">
      <alignment horizontal="center" vertical="center"/>
      <protection/>
    </xf>
    <xf numFmtId="2" fontId="5" fillId="0" borderId="21" xfId="50" applyNumberFormat="1" applyFont="1" applyBorder="1" applyAlignment="1">
      <alignment horizontal="center" vertical="center"/>
      <protection/>
    </xf>
    <xf numFmtId="2" fontId="5" fillId="0" borderId="22" xfId="50" applyNumberFormat="1" applyFont="1" applyBorder="1" applyAlignment="1">
      <alignment horizontal="center" vertical="center"/>
      <protection/>
    </xf>
    <xf numFmtId="0" fontId="5" fillId="0" borderId="21" xfId="50" applyNumberFormat="1" applyFont="1" applyBorder="1" applyAlignment="1">
      <alignment horizontal="center" vertical="center"/>
      <protection/>
    </xf>
    <xf numFmtId="0" fontId="5" fillId="0" borderId="22" xfId="50" applyNumberFormat="1" applyFont="1" applyBorder="1" applyAlignment="1">
      <alignment horizontal="center" vertical="center"/>
      <protection/>
    </xf>
    <xf numFmtId="0" fontId="5" fillId="0" borderId="22" xfId="50" applyFont="1" applyBorder="1" applyAlignment="1">
      <alignment horizontal="center" vertical="center"/>
      <protection/>
    </xf>
    <xf numFmtId="0" fontId="5" fillId="0" borderId="22" xfId="50" applyNumberFormat="1" applyFont="1" applyFill="1" applyBorder="1" applyAlignment="1">
      <alignment horizontal="center" vertical="center"/>
      <protection/>
    </xf>
    <xf numFmtId="0" fontId="5" fillId="0" borderId="22" xfId="50" applyNumberFormat="1" applyFont="1" applyBorder="1" applyAlignment="1" quotePrefix="1">
      <alignment horizontal="center" vertical="center"/>
      <protection/>
    </xf>
    <xf numFmtId="0" fontId="6" fillId="0" borderId="0" xfId="50" applyNumberFormat="1" applyFont="1" applyAlignment="1">
      <alignment horizontal="center" vertical="center"/>
      <protection/>
    </xf>
    <xf numFmtId="0" fontId="5" fillId="0" borderId="0" xfId="50" applyNumberFormat="1" applyFont="1" applyBorder="1" applyAlignment="1">
      <alignment horizontal="center" vertical="center"/>
      <protection/>
    </xf>
    <xf numFmtId="0" fontId="5" fillId="0" borderId="18" xfId="50" applyNumberFormat="1" applyFont="1" applyFill="1" applyBorder="1" applyAlignment="1">
      <alignment horizontal="center" vertical="center"/>
      <protection/>
    </xf>
    <xf numFmtId="0" fontId="5" fillId="0" borderId="11" xfId="50" applyNumberFormat="1" applyFont="1" applyFill="1" applyBorder="1" applyAlignment="1">
      <alignment horizontal="center" vertical="center"/>
      <protection/>
    </xf>
    <xf numFmtId="0" fontId="5" fillId="0" borderId="10" xfId="50" applyNumberFormat="1" applyFont="1" applyFill="1" applyBorder="1" applyAlignment="1">
      <alignment horizontal="center" vertical="center"/>
      <protection/>
    </xf>
    <xf numFmtId="0" fontId="6" fillId="0" borderId="0" xfId="50" applyNumberFormat="1" applyFont="1" applyAlignment="1">
      <alignment vertical="center"/>
      <protection/>
    </xf>
    <xf numFmtId="0" fontId="9" fillId="0" borderId="0" xfId="50" applyFont="1" applyAlignment="1">
      <alignment vertical="center"/>
      <protection/>
    </xf>
    <xf numFmtId="195" fontId="10" fillId="33" borderId="0" xfId="50" applyNumberFormat="1" applyFont="1" applyFill="1" applyAlignment="1">
      <alignment horizontal="center" vertical="center"/>
      <protection/>
    </xf>
    <xf numFmtId="0" fontId="14" fillId="0" borderId="23" xfId="50" applyFont="1" applyBorder="1" applyAlignment="1">
      <alignment horizontal="centerContinuous" vertical="center"/>
      <protection/>
    </xf>
    <xf numFmtId="0" fontId="6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5" fillId="0" borderId="17" xfId="50" applyNumberFormat="1" applyFont="1" applyFill="1" applyBorder="1" applyAlignment="1">
      <alignment horizontal="center" vertical="center"/>
      <protection/>
    </xf>
    <xf numFmtId="0" fontId="1" fillId="0" borderId="11" xfId="50" applyFont="1" applyFill="1" applyBorder="1" applyAlignment="1">
      <alignment horizontal="center" vertical="center"/>
      <protection/>
    </xf>
    <xf numFmtId="0" fontId="5" fillId="0" borderId="13" xfId="50" applyNumberFormat="1" applyFont="1" applyFill="1" applyBorder="1" applyAlignment="1">
      <alignment horizontal="center" vertical="center"/>
      <protection/>
    </xf>
    <xf numFmtId="0" fontId="5" fillId="0" borderId="14" xfId="50" applyNumberFormat="1" applyFont="1" applyFill="1" applyBorder="1" applyAlignment="1">
      <alignment horizontal="center" vertical="center"/>
      <protection/>
    </xf>
    <xf numFmtId="0" fontId="1" fillId="0" borderId="24" xfId="50" applyFont="1" applyFill="1" applyBorder="1" applyAlignment="1">
      <alignment horizontal="center" vertical="center" wrapText="1"/>
      <protection/>
    </xf>
    <xf numFmtId="0" fontId="1" fillId="0" borderId="25" xfId="50" applyFont="1" applyFill="1" applyBorder="1" applyAlignment="1">
      <alignment horizontal="center" vertical="center" wrapText="1"/>
      <protection/>
    </xf>
    <xf numFmtId="0" fontId="5" fillId="0" borderId="19" xfId="50" applyNumberFormat="1" applyFont="1" applyBorder="1" applyAlignment="1">
      <alignment horizontal="center" vertical="center"/>
      <protection/>
    </xf>
    <xf numFmtId="0" fontId="5" fillId="0" borderId="26" xfId="50" applyNumberFormat="1" applyFont="1" applyBorder="1" applyAlignment="1">
      <alignment horizontal="center" vertical="center"/>
      <protection/>
    </xf>
    <xf numFmtId="0" fontId="5" fillId="0" borderId="18" xfId="50" applyNumberFormat="1" applyFont="1" applyBorder="1" applyAlignment="1">
      <alignment horizontal="center" vertical="center"/>
      <protection/>
    </xf>
    <xf numFmtId="0" fontId="5" fillId="0" borderId="10" xfId="50" applyNumberFormat="1" applyFont="1" applyBorder="1" applyAlignment="1">
      <alignment horizontal="center" vertical="center"/>
      <protection/>
    </xf>
    <xf numFmtId="0" fontId="5" fillId="0" borderId="17" xfId="50" applyNumberFormat="1" applyFont="1" applyBorder="1" applyAlignment="1">
      <alignment horizontal="center" vertical="center"/>
      <protection/>
    </xf>
    <xf numFmtId="0" fontId="5" fillId="0" borderId="27" xfId="50" applyNumberFormat="1" applyFont="1" applyBorder="1" applyAlignment="1">
      <alignment horizontal="center" vertical="center"/>
      <protection/>
    </xf>
    <xf numFmtId="0" fontId="11" fillId="0" borderId="18" xfId="50" applyNumberFormat="1" applyFont="1" applyFill="1" applyBorder="1" applyAlignment="1">
      <alignment horizontal="center" vertical="center" wrapText="1"/>
      <protection/>
    </xf>
    <xf numFmtId="0" fontId="1" fillId="0" borderId="11" xfId="50" applyNumberFormat="1" applyFont="1" applyFill="1" applyBorder="1" applyAlignment="1">
      <alignment horizontal="center" vertical="center" wrapText="1"/>
      <protection/>
    </xf>
    <xf numFmtId="0" fontId="1" fillId="0" borderId="14" xfId="50" applyNumberFormat="1" applyFont="1" applyFill="1" applyBorder="1" applyAlignment="1">
      <alignment horizontal="center" vertical="center" wrapText="1"/>
      <protection/>
    </xf>
    <xf numFmtId="0" fontId="11" fillId="0" borderId="28" xfId="50" applyNumberFormat="1" applyFont="1" applyBorder="1" applyAlignment="1">
      <alignment horizontal="center" vertical="center"/>
      <protection/>
    </xf>
    <xf numFmtId="0" fontId="11" fillId="0" borderId="29" xfId="50" applyNumberFormat="1" applyFont="1" applyBorder="1" applyAlignment="1">
      <alignment horizontal="center" vertical="center"/>
      <protection/>
    </xf>
    <xf numFmtId="0" fontId="11" fillId="0" borderId="30" xfId="50" applyNumberFormat="1" applyFont="1" applyBorder="1" applyAlignment="1">
      <alignment horizontal="center" vertical="center"/>
      <protection/>
    </xf>
    <xf numFmtId="0" fontId="1" fillId="0" borderId="18" xfId="50" applyNumberFormat="1" applyFont="1" applyFill="1" applyBorder="1" applyAlignment="1">
      <alignment horizontal="center" vertical="center" wrapText="1"/>
      <protection/>
    </xf>
    <xf numFmtId="0" fontId="11" fillId="0" borderId="31" xfId="50" applyNumberFormat="1" applyFont="1" applyFill="1" applyBorder="1" applyAlignment="1">
      <alignment horizontal="center" vertical="center"/>
      <protection/>
    </xf>
    <xf numFmtId="0" fontId="11" fillId="0" borderId="32" xfId="50" applyNumberFormat="1" applyFont="1" applyFill="1" applyBorder="1" applyAlignment="1">
      <alignment horizontal="center" vertical="center"/>
      <protection/>
    </xf>
    <xf numFmtId="0" fontId="11" fillId="0" borderId="33" xfId="50" applyNumberFormat="1" applyFont="1" applyFill="1" applyBorder="1" applyAlignment="1">
      <alignment horizontal="center" vertical="center"/>
      <protection/>
    </xf>
    <xf numFmtId="0" fontId="1" fillId="0" borderId="34" xfId="50" applyFont="1" applyFill="1" applyBorder="1" applyAlignment="1">
      <alignment horizontal="center" vertical="center" wrapText="1"/>
      <protection/>
    </xf>
    <xf numFmtId="0" fontId="1" fillId="0" borderId="33" xfId="50" applyFont="1" applyFill="1" applyBorder="1" applyAlignment="1">
      <alignment horizontal="center" vertical="center" wrapText="1"/>
      <protection/>
    </xf>
    <xf numFmtId="0" fontId="8" fillId="33" borderId="0" xfId="50" applyFont="1" applyFill="1" applyAlignment="1">
      <alignment horizontal="center" vertical="center"/>
      <protection/>
    </xf>
    <xf numFmtId="0" fontId="11" fillId="0" borderId="11" xfId="50" applyNumberFormat="1" applyFont="1" applyFill="1" applyBorder="1" applyAlignment="1">
      <alignment horizontal="center" vertical="center" wrapText="1"/>
      <protection/>
    </xf>
    <xf numFmtId="0" fontId="11" fillId="0" borderId="14" xfId="50" applyNumberFormat="1" applyFont="1" applyFill="1" applyBorder="1" applyAlignment="1">
      <alignment horizontal="center" vertical="center" wrapText="1"/>
      <protection/>
    </xf>
    <xf numFmtId="0" fontId="11" fillId="0" borderId="17" xfId="50" applyNumberFormat="1" applyFont="1" applyFill="1" applyBorder="1" applyAlignment="1">
      <alignment horizontal="center" vertical="center"/>
      <protection/>
    </xf>
    <xf numFmtId="0" fontId="11" fillId="0" borderId="18" xfId="50" applyNumberFormat="1" applyFont="1" applyFill="1" applyBorder="1" applyAlignment="1">
      <alignment horizontal="center" vertical="center"/>
      <protection/>
    </xf>
    <xf numFmtId="0" fontId="5" fillId="0" borderId="18" xfId="50" applyNumberFormat="1" applyFont="1" applyFill="1" applyBorder="1" applyAlignment="1">
      <alignment horizontal="center" vertical="center"/>
      <protection/>
    </xf>
    <xf numFmtId="0" fontId="5" fillId="0" borderId="10" xfId="50" applyNumberFormat="1" applyFont="1" applyFill="1" applyBorder="1" applyAlignment="1">
      <alignment horizontal="center" vertical="center"/>
      <protection/>
    </xf>
    <xf numFmtId="2" fontId="5" fillId="0" borderId="18" xfId="50" applyNumberFormat="1" applyFont="1" applyBorder="1" applyAlignment="1">
      <alignment horizontal="center" vertical="center"/>
      <protection/>
    </xf>
    <xf numFmtId="2" fontId="5" fillId="0" borderId="10" xfId="50" applyNumberFormat="1" applyFont="1" applyBorder="1" applyAlignment="1">
      <alignment horizontal="center" vertical="center"/>
      <protection/>
    </xf>
    <xf numFmtId="2" fontId="5" fillId="0" borderId="35" xfId="50" applyNumberFormat="1" applyFont="1" applyBorder="1" applyAlignment="1">
      <alignment horizontal="center" vertical="center"/>
      <protection/>
    </xf>
    <xf numFmtId="2" fontId="5" fillId="0" borderId="26" xfId="50" applyNumberFormat="1" applyFont="1" applyBorder="1" applyAlignment="1">
      <alignment horizontal="center" vertical="center"/>
      <protection/>
    </xf>
    <xf numFmtId="2" fontId="5" fillId="0" borderId="36" xfId="50" applyNumberFormat="1" applyFont="1" applyBorder="1" applyAlignment="1">
      <alignment horizontal="center" vertical="center"/>
      <protection/>
    </xf>
    <xf numFmtId="2" fontId="5" fillId="0" borderId="27" xfId="50" applyNumberFormat="1" applyFont="1" applyBorder="1" applyAlignment="1">
      <alignment horizontal="center" vertical="center"/>
      <protection/>
    </xf>
    <xf numFmtId="2" fontId="5" fillId="0" borderId="11" xfId="50" applyNumberFormat="1" applyFont="1" applyBorder="1" applyAlignment="1">
      <alignment horizontal="center" vertical="center"/>
      <protection/>
    </xf>
    <xf numFmtId="0" fontId="11" fillId="0" borderId="19" xfId="50" applyNumberFormat="1" applyFont="1" applyBorder="1" applyAlignment="1">
      <alignment horizontal="center" vertical="center" wrapText="1"/>
      <protection/>
    </xf>
    <xf numFmtId="0" fontId="11" fillId="0" borderId="35" xfId="50" applyNumberFormat="1" applyFont="1" applyBorder="1" applyAlignment="1">
      <alignment horizontal="center" vertical="center" wrapText="1"/>
      <protection/>
    </xf>
    <xf numFmtId="0" fontId="11" fillId="0" borderId="12" xfId="50" applyNumberFormat="1" applyFont="1" applyBorder="1" applyAlignment="1">
      <alignment horizontal="center" vertical="center" wrapText="1"/>
      <protection/>
    </xf>
    <xf numFmtId="0" fontId="14" fillId="0" borderId="37" xfId="50" applyFont="1" applyBorder="1" applyAlignment="1">
      <alignment horizontal="center" vertical="center"/>
      <protection/>
    </xf>
    <xf numFmtId="0" fontId="14" fillId="0" borderId="15" xfId="50" applyFont="1" applyBorder="1" applyAlignment="1">
      <alignment horizontal="center" vertical="center"/>
      <protection/>
    </xf>
    <xf numFmtId="0" fontId="14" fillId="0" borderId="16" xfId="50" applyFont="1" applyBorder="1" applyAlignment="1">
      <alignment horizontal="center" vertical="center"/>
      <protection/>
    </xf>
    <xf numFmtId="0" fontId="5" fillId="0" borderId="18" xfId="50" applyNumberFormat="1" applyFont="1" applyBorder="1" applyAlignment="1" quotePrefix="1">
      <alignment horizontal="center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omma_AKIM_KAP" xfId="42"/>
    <cellStyle name="Currency_AKIM_KAP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_KABLO_T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[0]_MCM-AWG" xfId="57"/>
    <cellStyle name="Virgül_AKIM_TA1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AEAE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2"/>
  <sheetViews>
    <sheetView showGridLines="0" showRowColHeaders="0" tabSelected="1" zoomScalePageLayoutView="0" workbookViewId="0" topLeftCell="A1">
      <selection activeCell="I9" sqref="I9"/>
    </sheetView>
  </sheetViews>
  <sheetFormatPr defaultColWidth="8" defaultRowHeight="15"/>
  <cols>
    <col min="1" max="1" width="2.59765625" style="6" customWidth="1"/>
    <col min="2" max="2" width="5.8984375" style="6" customWidth="1"/>
    <col min="3" max="3" width="0.40625" style="6" customWidth="1"/>
    <col min="4" max="5" width="5.09765625" style="6" customWidth="1"/>
    <col min="6" max="6" width="6" style="6" customWidth="1"/>
    <col min="7" max="7" width="0.40625" style="6" customWidth="1"/>
    <col min="8" max="10" width="4.8984375" style="6" customWidth="1"/>
    <col min="11" max="11" width="0.40625" style="6" customWidth="1"/>
    <col min="12" max="12" width="6.3984375" style="6" customWidth="1"/>
    <col min="13" max="13" width="0.4921875" style="6" customWidth="1"/>
    <col min="14" max="14" width="9.69921875" style="6" customWidth="1"/>
    <col min="15" max="15" width="0.40625" style="6" customWidth="1"/>
    <col min="16" max="16" width="10.8984375" style="6" customWidth="1"/>
    <col min="17" max="17" width="8.59765625" style="6" customWidth="1"/>
    <col min="18" max="18" width="8.5" style="6" customWidth="1"/>
    <col min="19" max="19" width="0.40625" style="6" customWidth="1"/>
    <col min="20" max="20" width="9.8984375" style="6" customWidth="1"/>
    <col min="21" max="21" width="0.6953125" style="28" customWidth="1"/>
    <col min="22" max="22" width="4.8984375" style="6" customWidth="1"/>
    <col min="23" max="23" width="6" style="6" customWidth="1"/>
    <col min="24" max="16384" width="8" style="6" customWidth="1"/>
  </cols>
  <sheetData>
    <row r="2" ht="11.25">
      <c r="U2" s="6"/>
    </row>
    <row r="3" spans="2:21" ht="19.5" customHeight="1"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29"/>
      <c r="T3" s="30" t="s">
        <v>64</v>
      </c>
      <c r="U3" s="6"/>
    </row>
    <row r="4" spans="13:21" ht="6.75" customHeight="1">
      <c r="M4" s="8"/>
      <c r="U4" s="6"/>
    </row>
    <row r="5" spans="2:21" ht="21" customHeight="1">
      <c r="B5" s="72" t="s">
        <v>63</v>
      </c>
      <c r="D5" s="75" t="s">
        <v>1</v>
      </c>
      <c r="E5" s="76"/>
      <c r="F5" s="76"/>
      <c r="G5" s="76"/>
      <c r="H5" s="76"/>
      <c r="I5" s="76"/>
      <c r="J5" s="77"/>
      <c r="L5" s="31" t="s">
        <v>2</v>
      </c>
      <c r="M5" s="9"/>
      <c r="N5" s="9"/>
      <c r="O5" s="9"/>
      <c r="P5" s="9"/>
      <c r="Q5" s="9"/>
      <c r="R5" s="9"/>
      <c r="S5" s="9"/>
      <c r="T5" s="10"/>
      <c r="U5" s="6"/>
    </row>
    <row r="6" spans="2:21" ht="2.25" customHeight="1">
      <c r="B6" s="73"/>
      <c r="M6" s="8"/>
      <c r="U6" s="6"/>
    </row>
    <row r="7" spans="2:21" ht="22.5" customHeight="1">
      <c r="B7" s="73"/>
      <c r="D7" s="49" t="s">
        <v>60</v>
      </c>
      <c r="E7" s="50"/>
      <c r="F7" s="51"/>
      <c r="H7" s="61" t="s">
        <v>3</v>
      </c>
      <c r="I7" s="61"/>
      <c r="J7" s="62"/>
      <c r="K7" s="32"/>
      <c r="L7" s="52" t="s">
        <v>49</v>
      </c>
      <c r="M7" s="33"/>
      <c r="N7" s="46" t="s">
        <v>61</v>
      </c>
      <c r="O7" s="32"/>
      <c r="P7" s="53" t="s">
        <v>4</v>
      </c>
      <c r="Q7" s="54"/>
      <c r="R7" s="55"/>
      <c r="S7" s="32"/>
      <c r="T7" s="46" t="s">
        <v>62</v>
      </c>
      <c r="U7" s="6"/>
    </row>
    <row r="8" spans="2:21" ht="18" customHeight="1">
      <c r="B8" s="73"/>
      <c r="D8" s="13">
        <v>30</v>
      </c>
      <c r="E8" s="11">
        <v>15</v>
      </c>
      <c r="F8" s="12">
        <v>10.5</v>
      </c>
      <c r="H8" s="34">
        <v>30</v>
      </c>
      <c r="I8" s="34">
        <v>15</v>
      </c>
      <c r="J8" s="25">
        <v>10.5</v>
      </c>
      <c r="K8" s="32"/>
      <c r="L8" s="47"/>
      <c r="M8" s="33"/>
      <c r="N8" s="59"/>
      <c r="O8" s="32"/>
      <c r="P8" s="35" t="s">
        <v>5</v>
      </c>
      <c r="Q8" s="56" t="s">
        <v>59</v>
      </c>
      <c r="R8" s="57"/>
      <c r="S8" s="32"/>
      <c r="T8" s="47"/>
      <c r="U8" s="6"/>
    </row>
    <row r="9" spans="2:21" ht="17.25" customHeight="1">
      <c r="B9" s="74"/>
      <c r="D9" s="3" t="s">
        <v>6</v>
      </c>
      <c r="E9" s="4" t="s">
        <v>6</v>
      </c>
      <c r="F9" s="5" t="s">
        <v>6</v>
      </c>
      <c r="H9" s="36" t="s">
        <v>6</v>
      </c>
      <c r="I9" s="36" t="s">
        <v>6</v>
      </c>
      <c r="J9" s="37" t="s">
        <v>6</v>
      </c>
      <c r="K9" s="32"/>
      <c r="L9" s="48"/>
      <c r="M9" s="33"/>
      <c r="N9" s="60"/>
      <c r="O9" s="32"/>
      <c r="P9" s="37" t="s">
        <v>50</v>
      </c>
      <c r="Q9" s="38" t="s">
        <v>30</v>
      </c>
      <c r="R9" s="39" t="s">
        <v>31</v>
      </c>
      <c r="S9" s="32"/>
      <c r="T9" s="48"/>
      <c r="U9" s="6"/>
    </row>
    <row r="10" ht="2.25" customHeight="1">
      <c r="U10" s="6"/>
    </row>
    <row r="11" spans="2:21" ht="30" customHeight="1">
      <c r="B11" s="14">
        <v>50</v>
      </c>
      <c r="D11" s="15">
        <f>+B11/(3^0.5*$D$8)</f>
        <v>0.9622504486493764</v>
      </c>
      <c r="E11" s="16">
        <f>+B11/(3^0.5*$E$8)</f>
        <v>1.9245008972987527</v>
      </c>
      <c r="F11" s="17">
        <f>+B11/(3^0.5*$F$8)</f>
        <v>2.749286996141075</v>
      </c>
      <c r="H11" s="18">
        <v>6</v>
      </c>
      <c r="I11" s="18">
        <v>6</v>
      </c>
      <c r="J11" s="19">
        <v>6</v>
      </c>
      <c r="L11" s="17">
        <f>B11/(3^0.5*0.4)</f>
        <v>72.16878364870323</v>
      </c>
      <c r="M11" s="8"/>
      <c r="N11" s="20" t="s">
        <v>7</v>
      </c>
      <c r="P11" s="21" t="s">
        <v>51</v>
      </c>
      <c r="Q11" s="14" t="s">
        <v>44</v>
      </c>
      <c r="R11" s="19" t="s">
        <v>46</v>
      </c>
      <c r="T11" s="22">
        <v>1.5</v>
      </c>
      <c r="U11" s="23"/>
    </row>
    <row r="12" spans="2:21" ht="15.75" customHeight="1">
      <c r="B12" s="40">
        <v>100</v>
      </c>
      <c r="D12" s="67">
        <f>+B12/(3^0.5*$D$8)</f>
        <v>1.9245008972987527</v>
      </c>
      <c r="E12" s="69">
        <f>+B12/(3^0.5*$E$8)</f>
        <v>3.8490017945975055</v>
      </c>
      <c r="F12" s="71">
        <f>+B12/(3^0.5*$F$8)</f>
        <v>5.49857399228215</v>
      </c>
      <c r="G12" s="24"/>
      <c r="H12" s="44">
        <v>6</v>
      </c>
      <c r="I12" s="44">
        <v>10</v>
      </c>
      <c r="J12" s="42">
        <v>16</v>
      </c>
      <c r="L12" s="65">
        <f>B12/(3^0.5*0.4)</f>
        <v>144.33756729740645</v>
      </c>
      <c r="M12" s="8"/>
      <c r="N12" s="2" t="s">
        <v>8</v>
      </c>
      <c r="P12" s="25" t="s">
        <v>52</v>
      </c>
      <c r="Q12" s="40" t="s">
        <v>32</v>
      </c>
      <c r="R12" s="42" t="s">
        <v>33</v>
      </c>
      <c r="T12" s="78">
        <v>2.5</v>
      </c>
      <c r="U12" s="23"/>
    </row>
    <row r="13" spans="2:21" ht="15.75" customHeight="1">
      <c r="B13" s="41"/>
      <c r="D13" s="68"/>
      <c r="E13" s="70"/>
      <c r="F13" s="66"/>
      <c r="G13" s="24"/>
      <c r="H13" s="45"/>
      <c r="I13" s="45"/>
      <c r="J13" s="43"/>
      <c r="L13" s="66"/>
      <c r="M13" s="8"/>
      <c r="N13" s="1" t="s">
        <v>9</v>
      </c>
      <c r="P13" s="26" t="s">
        <v>53</v>
      </c>
      <c r="Q13" s="41"/>
      <c r="R13" s="43"/>
      <c r="T13" s="43"/>
      <c r="U13" s="23"/>
    </row>
    <row r="14" spans="2:21" ht="15.75" customHeight="1">
      <c r="B14" s="40">
        <v>160</v>
      </c>
      <c r="D14" s="67">
        <f>+B14/(3^0.5*$D$8)</f>
        <v>3.079201435678004</v>
      </c>
      <c r="E14" s="69">
        <f>+B14/(3^0.5*$E$8)</f>
        <v>6.158402871356008</v>
      </c>
      <c r="F14" s="71">
        <f>+B14/(3^0.5*$F$8)</f>
        <v>8.79771838765144</v>
      </c>
      <c r="G14" s="24"/>
      <c r="H14" s="44">
        <v>10</v>
      </c>
      <c r="I14" s="44">
        <v>16</v>
      </c>
      <c r="J14" s="42">
        <v>25</v>
      </c>
      <c r="L14" s="65">
        <f>B14/(3^0.5*0.4)</f>
        <v>230.9401076758503</v>
      </c>
      <c r="M14" s="8"/>
      <c r="N14" s="2" t="s">
        <v>10</v>
      </c>
      <c r="P14" s="25" t="s">
        <v>54</v>
      </c>
      <c r="Q14" s="40" t="s">
        <v>32</v>
      </c>
      <c r="R14" s="42" t="s">
        <v>33</v>
      </c>
      <c r="T14" s="78">
        <v>3.5</v>
      </c>
      <c r="U14" s="23"/>
    </row>
    <row r="15" spans="2:20" ht="15.75" customHeight="1">
      <c r="B15" s="41"/>
      <c r="D15" s="68"/>
      <c r="E15" s="70"/>
      <c r="F15" s="66"/>
      <c r="G15" s="24"/>
      <c r="H15" s="45"/>
      <c r="I15" s="45"/>
      <c r="J15" s="43"/>
      <c r="L15" s="66"/>
      <c r="M15" s="8"/>
      <c r="N15" s="1" t="s">
        <v>11</v>
      </c>
      <c r="P15" s="27" t="s">
        <v>55</v>
      </c>
      <c r="Q15" s="41"/>
      <c r="R15" s="43"/>
      <c r="T15" s="43"/>
    </row>
    <row r="16" spans="2:20" ht="15.75" customHeight="1">
      <c r="B16" s="40">
        <v>250</v>
      </c>
      <c r="D16" s="67">
        <f>+B16/(3^0.5*$D$8)</f>
        <v>4.811252243246882</v>
      </c>
      <c r="E16" s="69">
        <f>+B16/(3^0.5*$E$8)</f>
        <v>9.622504486493764</v>
      </c>
      <c r="F16" s="71">
        <f>+B16/(3^0.5*$F$8)</f>
        <v>13.746434980705375</v>
      </c>
      <c r="G16" s="24"/>
      <c r="H16" s="44">
        <v>10</v>
      </c>
      <c r="I16" s="44">
        <v>20</v>
      </c>
      <c r="J16" s="42">
        <v>30</v>
      </c>
      <c r="L16" s="65">
        <f>B16/(3^0.5*0.4)</f>
        <v>360.8439182435161</v>
      </c>
      <c r="M16" s="8"/>
      <c r="N16" s="2" t="s">
        <v>12</v>
      </c>
      <c r="P16" s="25" t="s">
        <v>56</v>
      </c>
      <c r="Q16" s="40" t="s">
        <v>32</v>
      </c>
      <c r="R16" s="42" t="s">
        <v>33</v>
      </c>
      <c r="T16" s="78">
        <v>5</v>
      </c>
    </row>
    <row r="17" spans="2:20" ht="15.75" customHeight="1">
      <c r="B17" s="41"/>
      <c r="D17" s="68"/>
      <c r="E17" s="70"/>
      <c r="F17" s="66"/>
      <c r="G17" s="24"/>
      <c r="H17" s="45"/>
      <c r="I17" s="45"/>
      <c r="J17" s="43"/>
      <c r="L17" s="66"/>
      <c r="M17" s="8"/>
      <c r="N17" s="1" t="s">
        <v>13</v>
      </c>
      <c r="P17" s="27" t="s">
        <v>57</v>
      </c>
      <c r="Q17" s="41"/>
      <c r="R17" s="43"/>
      <c r="T17" s="43"/>
    </row>
    <row r="18" spans="2:20" ht="15.75" customHeight="1">
      <c r="B18" s="40">
        <v>400</v>
      </c>
      <c r="D18" s="67">
        <f>+B18/(3^0.5*$D$8)</f>
        <v>7.698003589195011</v>
      </c>
      <c r="E18" s="69">
        <f>+B18/(3^0.5*$E$8)</f>
        <v>15.396007178390022</v>
      </c>
      <c r="F18" s="71">
        <f>+B18/(3^0.5*$F$8)</f>
        <v>21.9942959691286</v>
      </c>
      <c r="G18" s="24"/>
      <c r="H18" s="44">
        <v>16</v>
      </c>
      <c r="I18" s="44">
        <v>30</v>
      </c>
      <c r="J18" s="42">
        <v>40</v>
      </c>
      <c r="L18" s="65">
        <f>B18/(3^0.5*0.4)</f>
        <v>577.3502691896258</v>
      </c>
      <c r="M18" s="8"/>
      <c r="N18" s="2" t="s">
        <v>14</v>
      </c>
      <c r="P18" s="63" t="s">
        <v>58</v>
      </c>
      <c r="Q18" s="40" t="s">
        <v>33</v>
      </c>
      <c r="R18" s="42" t="s">
        <v>45</v>
      </c>
      <c r="T18" s="78">
        <v>7</v>
      </c>
    </row>
    <row r="19" spans="2:21" ht="15.75" customHeight="1">
      <c r="B19" s="41"/>
      <c r="D19" s="68"/>
      <c r="E19" s="70"/>
      <c r="F19" s="66"/>
      <c r="G19" s="24"/>
      <c r="H19" s="45"/>
      <c r="I19" s="45"/>
      <c r="J19" s="43"/>
      <c r="L19" s="66"/>
      <c r="M19" s="8"/>
      <c r="N19" s="1" t="s">
        <v>15</v>
      </c>
      <c r="P19" s="64"/>
      <c r="Q19" s="41"/>
      <c r="R19" s="43"/>
      <c r="T19" s="43"/>
      <c r="U19" s="6"/>
    </row>
    <row r="20" spans="2:21" ht="15.75" customHeight="1">
      <c r="B20" s="40">
        <v>500</v>
      </c>
      <c r="D20" s="67">
        <f>+B20/(3^0.5*$D$8)</f>
        <v>9.622504486493764</v>
      </c>
      <c r="E20" s="69">
        <f>+B20/(3^0.5*$E$8)</f>
        <v>19.245008972987527</v>
      </c>
      <c r="F20" s="71">
        <f>+B20/(3^0.5*$F$8)</f>
        <v>27.49286996141075</v>
      </c>
      <c r="G20" s="24"/>
      <c r="H20" s="44">
        <v>20</v>
      </c>
      <c r="I20" s="44">
        <v>50</v>
      </c>
      <c r="J20" s="42">
        <v>63</v>
      </c>
      <c r="L20" s="65">
        <f>B20/(3^0.5*0.4)</f>
        <v>721.6878364870322</v>
      </c>
      <c r="M20" s="8"/>
      <c r="N20" s="2" t="s">
        <v>16</v>
      </c>
      <c r="P20" s="63" t="s">
        <v>19</v>
      </c>
      <c r="Q20" s="40" t="s">
        <v>34</v>
      </c>
      <c r="R20" s="42" t="s">
        <v>35</v>
      </c>
      <c r="T20" s="78">
        <v>8</v>
      </c>
      <c r="U20" s="6"/>
    </row>
    <row r="21" spans="2:21" ht="15.75" customHeight="1">
      <c r="B21" s="41"/>
      <c r="D21" s="68"/>
      <c r="E21" s="70"/>
      <c r="F21" s="66"/>
      <c r="G21" s="24"/>
      <c r="H21" s="45"/>
      <c r="I21" s="45"/>
      <c r="J21" s="43"/>
      <c r="L21" s="66"/>
      <c r="M21" s="8"/>
      <c r="N21" s="1" t="s">
        <v>17</v>
      </c>
      <c r="P21" s="64"/>
      <c r="Q21" s="41"/>
      <c r="R21" s="43"/>
      <c r="T21" s="43"/>
      <c r="U21" s="6"/>
    </row>
    <row r="22" spans="2:21" ht="15.75" customHeight="1">
      <c r="B22" s="40">
        <v>630</v>
      </c>
      <c r="D22" s="67">
        <f>+B22/(3^0.5*$D$8)</f>
        <v>12.124355652982143</v>
      </c>
      <c r="E22" s="69">
        <f>+B22/(3^0.5*$E$8)</f>
        <v>24.248711305964285</v>
      </c>
      <c r="F22" s="71">
        <f>+B22/(3^0.5*$F$8)</f>
        <v>34.64101615137754</v>
      </c>
      <c r="G22" s="24"/>
      <c r="H22" s="44">
        <v>30</v>
      </c>
      <c r="I22" s="44">
        <v>50</v>
      </c>
      <c r="J22" s="42">
        <v>63</v>
      </c>
      <c r="L22" s="65">
        <f>B22/(3^0.5*0.4)</f>
        <v>909.3266739736606</v>
      </c>
      <c r="M22" s="8"/>
      <c r="N22" s="2" t="s">
        <v>18</v>
      </c>
      <c r="P22" s="63" t="s">
        <v>19</v>
      </c>
      <c r="Q22" s="40" t="s">
        <v>35</v>
      </c>
      <c r="R22" s="42" t="s">
        <v>41</v>
      </c>
      <c r="T22" s="78">
        <v>10</v>
      </c>
      <c r="U22" s="6"/>
    </row>
    <row r="23" spans="2:21" ht="15.75" customHeight="1">
      <c r="B23" s="41"/>
      <c r="D23" s="68"/>
      <c r="E23" s="70"/>
      <c r="F23" s="66"/>
      <c r="G23" s="24"/>
      <c r="H23" s="45"/>
      <c r="I23" s="45"/>
      <c r="J23" s="43"/>
      <c r="L23" s="66"/>
      <c r="M23" s="8"/>
      <c r="N23" s="1" t="s">
        <v>20</v>
      </c>
      <c r="P23" s="64"/>
      <c r="Q23" s="41"/>
      <c r="R23" s="43"/>
      <c r="T23" s="43"/>
      <c r="U23" s="6"/>
    </row>
    <row r="24" spans="2:21" ht="15.75" customHeight="1">
      <c r="B24" s="40">
        <v>800</v>
      </c>
      <c r="D24" s="67">
        <f>+B24/(3^0.5*$D$8)</f>
        <v>15.396007178390022</v>
      </c>
      <c r="E24" s="69">
        <f>+B24/(3^0.5*$E$8)</f>
        <v>30.792014356780044</v>
      </c>
      <c r="F24" s="71">
        <f>+B24/(3^0.5*$F$8)</f>
        <v>43.9885919382572</v>
      </c>
      <c r="G24" s="24"/>
      <c r="H24" s="44">
        <v>30</v>
      </c>
      <c r="I24" s="44">
        <v>63</v>
      </c>
      <c r="J24" s="42">
        <v>80</v>
      </c>
      <c r="L24" s="65">
        <f>B24/(3^0.5*0.4)</f>
        <v>1154.7005383792516</v>
      </c>
      <c r="M24" s="8"/>
      <c r="N24" s="2" t="s">
        <v>21</v>
      </c>
      <c r="P24" s="63" t="s">
        <v>19</v>
      </c>
      <c r="Q24" s="40" t="s">
        <v>36</v>
      </c>
      <c r="R24" s="42" t="s">
        <v>42</v>
      </c>
      <c r="T24" s="78">
        <v>12</v>
      </c>
      <c r="U24" s="6"/>
    </row>
    <row r="25" spans="2:21" ht="15.75" customHeight="1">
      <c r="B25" s="41"/>
      <c r="D25" s="68"/>
      <c r="E25" s="70"/>
      <c r="F25" s="66"/>
      <c r="G25" s="24"/>
      <c r="H25" s="45"/>
      <c r="I25" s="45"/>
      <c r="J25" s="43"/>
      <c r="L25" s="66"/>
      <c r="M25" s="8"/>
      <c r="N25" s="1" t="s">
        <v>22</v>
      </c>
      <c r="P25" s="64"/>
      <c r="Q25" s="41"/>
      <c r="R25" s="43"/>
      <c r="T25" s="43"/>
      <c r="U25" s="6"/>
    </row>
    <row r="26" spans="2:21" ht="15.75" customHeight="1">
      <c r="B26" s="40">
        <v>1000</v>
      </c>
      <c r="D26" s="67">
        <f>+B26/(3^0.5*$D$8)</f>
        <v>19.245008972987527</v>
      </c>
      <c r="E26" s="69">
        <f>+B26/(3^0.5*$E$8)</f>
        <v>38.490017945975055</v>
      </c>
      <c r="F26" s="71">
        <f>+B26/(3^0.5*$F$8)</f>
        <v>54.9857399228215</v>
      </c>
      <c r="G26" s="24"/>
      <c r="H26" s="44">
        <v>40</v>
      </c>
      <c r="I26" s="44">
        <v>80</v>
      </c>
      <c r="J26" s="42">
        <v>100</v>
      </c>
      <c r="L26" s="65">
        <f>B26/(3^0.5*0.4)</f>
        <v>1443.3756729740644</v>
      </c>
      <c r="M26" s="8"/>
      <c r="N26" s="2" t="s">
        <v>23</v>
      </c>
      <c r="P26" s="63" t="s">
        <v>19</v>
      </c>
      <c r="Q26" s="40" t="s">
        <v>37</v>
      </c>
      <c r="R26" s="42" t="s">
        <v>38</v>
      </c>
      <c r="T26" s="78">
        <v>15</v>
      </c>
      <c r="U26" s="6"/>
    </row>
    <row r="27" spans="2:21" ht="15.75" customHeight="1">
      <c r="B27" s="41"/>
      <c r="D27" s="68"/>
      <c r="E27" s="70"/>
      <c r="F27" s="66"/>
      <c r="G27" s="24"/>
      <c r="H27" s="45"/>
      <c r="I27" s="45"/>
      <c r="J27" s="43"/>
      <c r="L27" s="66"/>
      <c r="M27" s="8"/>
      <c r="N27" s="1" t="s">
        <v>24</v>
      </c>
      <c r="P27" s="64"/>
      <c r="Q27" s="41"/>
      <c r="R27" s="43"/>
      <c r="T27" s="43"/>
      <c r="U27" s="6"/>
    </row>
    <row r="28" spans="2:21" ht="15.75" customHeight="1">
      <c r="B28" s="40">
        <v>1250</v>
      </c>
      <c r="D28" s="67">
        <f>+B28/(3^0.5*$D$8)</f>
        <v>24.05626121623441</v>
      </c>
      <c r="E28" s="69">
        <f>+B28/(3^0.5*$E$8)</f>
        <v>48.11252243246882</v>
      </c>
      <c r="F28" s="71">
        <f>+B28/(3^0.5*$F$8)</f>
        <v>68.73217490352687</v>
      </c>
      <c r="G28" s="24"/>
      <c r="H28" s="44">
        <v>50</v>
      </c>
      <c r="I28" s="44">
        <v>100</v>
      </c>
      <c r="J28" s="42">
        <v>125</v>
      </c>
      <c r="L28" s="65">
        <f>B28/(3^0.5*0.4)</f>
        <v>1804.2195912175805</v>
      </c>
      <c r="M28" s="8"/>
      <c r="N28" s="2" t="s">
        <v>25</v>
      </c>
      <c r="P28" s="63" t="s">
        <v>19</v>
      </c>
      <c r="Q28" s="40" t="s">
        <v>38</v>
      </c>
      <c r="R28" s="42" t="s">
        <v>39</v>
      </c>
      <c r="T28" s="42">
        <v>17.5</v>
      </c>
      <c r="U28" s="6"/>
    </row>
    <row r="29" spans="2:21" ht="15.75" customHeight="1">
      <c r="B29" s="41"/>
      <c r="D29" s="68"/>
      <c r="E29" s="70"/>
      <c r="F29" s="66"/>
      <c r="G29" s="24"/>
      <c r="H29" s="45"/>
      <c r="I29" s="45"/>
      <c r="J29" s="43"/>
      <c r="L29" s="66"/>
      <c r="M29" s="8"/>
      <c r="N29" s="1" t="s">
        <v>26</v>
      </c>
      <c r="P29" s="64"/>
      <c r="Q29" s="41"/>
      <c r="R29" s="43"/>
      <c r="T29" s="43"/>
      <c r="U29" s="6"/>
    </row>
    <row r="30" spans="2:21" ht="15.75" customHeight="1">
      <c r="B30" s="40">
        <v>1600</v>
      </c>
      <c r="D30" s="67">
        <f>+B30/(3^0.5*$D$8)</f>
        <v>30.792014356780044</v>
      </c>
      <c r="E30" s="69">
        <f>+B30/(3^0.5*$E$8)</f>
        <v>61.58402871356009</v>
      </c>
      <c r="F30" s="71">
        <f>+B30/(3^0.5*$F$8)</f>
        <v>87.9771838765144</v>
      </c>
      <c r="G30" s="24"/>
      <c r="H30" s="44">
        <v>63</v>
      </c>
      <c r="I30" s="44">
        <v>125</v>
      </c>
      <c r="J30" s="42">
        <v>160</v>
      </c>
      <c r="L30" s="65">
        <f>B30/(3^0.5*0.4)</f>
        <v>2309.401076758503</v>
      </c>
      <c r="M30" s="8"/>
      <c r="N30" s="2" t="s">
        <v>27</v>
      </c>
      <c r="P30" s="63" t="s">
        <v>19</v>
      </c>
      <c r="Q30" s="40" t="s">
        <v>39</v>
      </c>
      <c r="R30" s="42" t="s">
        <v>40</v>
      </c>
      <c r="T30" s="42">
        <v>22.5</v>
      </c>
      <c r="U30" s="6"/>
    </row>
    <row r="31" spans="2:21" ht="15.75" customHeight="1">
      <c r="B31" s="41"/>
      <c r="D31" s="68"/>
      <c r="E31" s="70"/>
      <c r="F31" s="66"/>
      <c r="G31" s="24"/>
      <c r="H31" s="45"/>
      <c r="I31" s="45"/>
      <c r="J31" s="43"/>
      <c r="L31" s="66"/>
      <c r="M31" s="8"/>
      <c r="N31" s="1" t="s">
        <v>47</v>
      </c>
      <c r="P31" s="64"/>
      <c r="Q31" s="41"/>
      <c r="R31" s="43"/>
      <c r="T31" s="43"/>
      <c r="U31" s="6"/>
    </row>
    <row r="32" spans="2:21" ht="15.75" customHeight="1">
      <c r="B32" s="40">
        <v>2000</v>
      </c>
      <c r="D32" s="67">
        <f>+B32/(3^0.5*$D$8)</f>
        <v>38.490017945975055</v>
      </c>
      <c r="E32" s="69">
        <f>+B32/(3^0.5*$E$8)</f>
        <v>76.98003589195011</v>
      </c>
      <c r="F32" s="71">
        <f>+B32/(3^0.5*$F$8)</f>
        <v>109.971479845643</v>
      </c>
      <c r="G32" s="24"/>
      <c r="H32" s="44">
        <v>63</v>
      </c>
      <c r="I32" s="44">
        <v>125</v>
      </c>
      <c r="J32" s="42">
        <v>160</v>
      </c>
      <c r="L32" s="65">
        <f>B32/(3^0.5*0.4)</f>
        <v>2886.751345948129</v>
      </c>
      <c r="M32" s="8"/>
      <c r="N32" s="2" t="s">
        <v>28</v>
      </c>
      <c r="P32" s="63" t="s">
        <v>19</v>
      </c>
      <c r="Q32" s="40" t="s">
        <v>40</v>
      </c>
      <c r="R32" s="42" t="s">
        <v>43</v>
      </c>
      <c r="T32" s="78">
        <v>30</v>
      </c>
      <c r="U32" s="6"/>
    </row>
    <row r="33" spans="2:21" ht="15.75" customHeight="1">
      <c r="B33" s="41"/>
      <c r="D33" s="68"/>
      <c r="E33" s="70"/>
      <c r="F33" s="66"/>
      <c r="G33" s="24"/>
      <c r="H33" s="45"/>
      <c r="I33" s="45"/>
      <c r="J33" s="43"/>
      <c r="L33" s="66"/>
      <c r="M33" s="8"/>
      <c r="N33" s="7" t="s">
        <v>48</v>
      </c>
      <c r="P33" s="64"/>
      <c r="Q33" s="41"/>
      <c r="R33" s="43"/>
      <c r="T33" s="43"/>
      <c r="U33" s="6"/>
    </row>
    <row r="34" spans="13:21" ht="9.75" customHeight="1">
      <c r="M34" s="8"/>
      <c r="U34" s="6"/>
    </row>
    <row r="35" spans="12:21" ht="11.25">
      <c r="L35" s="28" t="s">
        <v>29</v>
      </c>
      <c r="M35" s="8"/>
      <c r="U35" s="6"/>
    </row>
    <row r="36" ht="11.25">
      <c r="M36" s="8"/>
    </row>
    <row r="37" ht="11.25">
      <c r="M37" s="8"/>
    </row>
    <row r="38" ht="11.25">
      <c r="M38" s="8"/>
    </row>
    <row r="39" ht="11.25">
      <c r="M39" s="8"/>
    </row>
    <row r="40" ht="11.25">
      <c r="M40" s="8"/>
    </row>
    <row r="41" ht="11.25">
      <c r="M41" s="8"/>
    </row>
    <row r="42" ht="11.25">
      <c r="M42" s="8"/>
    </row>
    <row r="43" ht="11.25">
      <c r="M43" s="8"/>
    </row>
    <row r="44" ht="11.25">
      <c r="M44" s="8"/>
    </row>
    <row r="45" ht="11.25">
      <c r="M45" s="8"/>
    </row>
    <row r="46" ht="11.25">
      <c r="M46" s="8"/>
    </row>
    <row r="47" ht="11.25">
      <c r="M47" s="8"/>
    </row>
    <row r="48" ht="11.25">
      <c r="M48" s="8"/>
    </row>
    <row r="49" ht="11.25">
      <c r="M49" s="8"/>
    </row>
    <row r="50" ht="11.25">
      <c r="M50" s="8"/>
    </row>
    <row r="51" ht="11.25">
      <c r="M51" s="8"/>
    </row>
    <row r="52" ht="11.25">
      <c r="M52" s="8"/>
    </row>
  </sheetData>
  <sheetProtection/>
  <mergeCells count="139">
    <mergeCell ref="J26:J27"/>
    <mergeCell ref="J28:J29"/>
    <mergeCell ref="B28:B29"/>
    <mergeCell ref="D28:D29"/>
    <mergeCell ref="J32:J33"/>
    <mergeCell ref="H22:H23"/>
    <mergeCell ref="I32:I33"/>
    <mergeCell ref="J16:J17"/>
    <mergeCell ref="J18:J19"/>
    <mergeCell ref="J20:J21"/>
    <mergeCell ref="J22:J23"/>
    <mergeCell ref="J24:J25"/>
    <mergeCell ref="P30:P31"/>
    <mergeCell ref="L30:L31"/>
    <mergeCell ref="J30:J31"/>
    <mergeCell ref="B26:B27"/>
    <mergeCell ref="B30:B31"/>
    <mergeCell ref="B32:B33"/>
    <mergeCell ref="D26:D27"/>
    <mergeCell ref="D32:D33"/>
    <mergeCell ref="E32:E33"/>
    <mergeCell ref="D30:D31"/>
    <mergeCell ref="L32:L33"/>
    <mergeCell ref="H28:H29"/>
    <mergeCell ref="P32:P33"/>
    <mergeCell ref="F22:F23"/>
    <mergeCell ref="F30:F31"/>
    <mergeCell ref="H30:H31"/>
    <mergeCell ref="I26:I27"/>
    <mergeCell ref="I28:I29"/>
    <mergeCell ref="I30:I31"/>
    <mergeCell ref="F32:F33"/>
    <mergeCell ref="D24:D25"/>
    <mergeCell ref="E24:E25"/>
    <mergeCell ref="F24:F25"/>
    <mergeCell ref="B22:B23"/>
    <mergeCell ref="B24:B25"/>
    <mergeCell ref="D22:D23"/>
    <mergeCell ref="E22:E23"/>
    <mergeCell ref="B18:B19"/>
    <mergeCell ref="E16:E17"/>
    <mergeCell ref="F16:F17"/>
    <mergeCell ref="D18:D19"/>
    <mergeCell ref="E18:E19"/>
    <mergeCell ref="F18:F19"/>
    <mergeCell ref="D16:D17"/>
    <mergeCell ref="B16:B17"/>
    <mergeCell ref="T12:T13"/>
    <mergeCell ref="R12:R13"/>
    <mergeCell ref="B12:B13"/>
    <mergeCell ref="B14:B15"/>
    <mergeCell ref="H12:H13"/>
    <mergeCell ref="H14:H15"/>
    <mergeCell ref="T28:T29"/>
    <mergeCell ref="T30:T31"/>
    <mergeCell ref="L28:L29"/>
    <mergeCell ref="Q30:Q31"/>
    <mergeCell ref="T32:T33"/>
    <mergeCell ref="L12:L13"/>
    <mergeCell ref="Q14:Q15"/>
    <mergeCell ref="Q12:Q13"/>
    <mergeCell ref="T24:T25"/>
    <mergeCell ref="T26:T27"/>
    <mergeCell ref="H32:H33"/>
    <mergeCell ref="E26:E27"/>
    <mergeCell ref="F26:F27"/>
    <mergeCell ref="E30:E31"/>
    <mergeCell ref="E28:E29"/>
    <mergeCell ref="F28:F29"/>
    <mergeCell ref="T14:T15"/>
    <mergeCell ref="T16:T17"/>
    <mergeCell ref="T18:T19"/>
    <mergeCell ref="T20:T21"/>
    <mergeCell ref="H24:H25"/>
    <mergeCell ref="H26:H27"/>
    <mergeCell ref="L24:L25"/>
    <mergeCell ref="L26:L27"/>
    <mergeCell ref="P24:P25"/>
    <mergeCell ref="P26:P27"/>
    <mergeCell ref="E14:E15"/>
    <mergeCell ref="F14:F15"/>
    <mergeCell ref="T22:T23"/>
    <mergeCell ref="H20:H21"/>
    <mergeCell ref="I18:I19"/>
    <mergeCell ref="H16:H17"/>
    <mergeCell ref="I16:I17"/>
    <mergeCell ref="P20:P21"/>
    <mergeCell ref="Q20:Q21"/>
    <mergeCell ref="P18:P19"/>
    <mergeCell ref="B20:B21"/>
    <mergeCell ref="D20:D21"/>
    <mergeCell ref="E20:E21"/>
    <mergeCell ref="F20:F21"/>
    <mergeCell ref="B5:B9"/>
    <mergeCell ref="D5:J5"/>
    <mergeCell ref="D14:D15"/>
    <mergeCell ref="H18:H19"/>
    <mergeCell ref="D12:D13"/>
    <mergeCell ref="E12:E13"/>
    <mergeCell ref="B3:R3"/>
    <mergeCell ref="N7:N9"/>
    <mergeCell ref="H7:J7"/>
    <mergeCell ref="P28:P29"/>
    <mergeCell ref="Q18:Q19"/>
    <mergeCell ref="L14:L15"/>
    <mergeCell ref="L16:L17"/>
    <mergeCell ref="L20:L21"/>
    <mergeCell ref="L22:L23"/>
    <mergeCell ref="P22:P23"/>
    <mergeCell ref="Q28:Q29"/>
    <mergeCell ref="J14:J15"/>
    <mergeCell ref="I24:I25"/>
    <mergeCell ref="T7:T9"/>
    <mergeCell ref="D7:F7"/>
    <mergeCell ref="L7:L9"/>
    <mergeCell ref="P7:R7"/>
    <mergeCell ref="Q8:R8"/>
    <mergeCell ref="L18:L19"/>
    <mergeCell ref="F12:F13"/>
    <mergeCell ref="R14:R15"/>
    <mergeCell ref="R16:R17"/>
    <mergeCell ref="R18:R19"/>
    <mergeCell ref="Q22:Q23"/>
    <mergeCell ref="Q16:Q17"/>
    <mergeCell ref="I12:I13"/>
    <mergeCell ref="I14:I15"/>
    <mergeCell ref="J12:J13"/>
    <mergeCell ref="I20:I21"/>
    <mergeCell ref="I22:I23"/>
    <mergeCell ref="Q32:Q33"/>
    <mergeCell ref="R20:R21"/>
    <mergeCell ref="R22:R23"/>
    <mergeCell ref="R24:R25"/>
    <mergeCell ref="R26:R27"/>
    <mergeCell ref="R28:R29"/>
    <mergeCell ref="R30:R31"/>
    <mergeCell ref="R32:R33"/>
    <mergeCell ref="Q24:Q25"/>
    <mergeCell ref="Q26:Q27"/>
  </mergeCells>
  <printOptions/>
  <pageMargins left="0.13" right="0.13" top="0.28" bottom="0.27" header="0.15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BUYUKDORAN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HALDUN</dc:creator>
  <cp:keywords/>
  <dc:description/>
  <cp:lastModifiedBy>SUPER</cp:lastModifiedBy>
  <cp:lastPrinted>2003-10-28T10:44:29Z</cp:lastPrinted>
  <dcterms:created xsi:type="dcterms:W3CDTF">2001-01-24T19:58:35Z</dcterms:created>
  <dcterms:modified xsi:type="dcterms:W3CDTF">2017-03-19T10:39:58Z</dcterms:modified>
  <cp:category/>
  <cp:version/>
  <cp:contentType/>
  <cp:contentStatus/>
</cp:coreProperties>
</file>